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1730" yWindow="30" windowWidth="9870" windowHeight="10680"/>
  </bookViews>
  <sheets>
    <sheet name="GR_Status" sheetId="6" r:id="rId1"/>
  </sheets>
  <definedNames>
    <definedName name="_xlnm.Print_Area" localSheetId="0">GR_Status!$A$1:$G$141</definedName>
    <definedName name="_xlnm.Print_Titles" localSheetId="0">GR_Status!$1:$5</definedName>
  </definedNames>
  <calcPr calcId="152511"/>
</workbook>
</file>

<file path=xl/calcChain.xml><?xml version="1.0" encoding="utf-8"?>
<calcChain xmlns="http://schemas.openxmlformats.org/spreadsheetml/2006/main">
  <c r="F68" i="6" l="1"/>
  <c r="E68" i="6"/>
  <c r="G68" i="6"/>
  <c r="G76" i="6"/>
  <c r="F76" i="6"/>
  <c r="E76" i="6"/>
  <c r="G57" i="6"/>
  <c r="F57" i="6"/>
  <c r="E57" i="6"/>
  <c r="E134" i="6"/>
  <c r="G134" i="6"/>
  <c r="F134" i="6"/>
  <c r="G102" i="6"/>
  <c r="F102" i="6"/>
  <c r="E102" i="6"/>
  <c r="G90" i="6"/>
  <c r="F90" i="6"/>
  <c r="E90" i="6"/>
  <c r="G81" i="6"/>
  <c r="F81" i="6"/>
  <c r="E81" i="6"/>
  <c r="G128" i="6"/>
  <c r="F128" i="6"/>
  <c r="E128" i="6"/>
  <c r="G118" i="6"/>
  <c r="F118" i="6"/>
  <c r="E118" i="6"/>
  <c r="G113" i="6"/>
  <c r="F113" i="6"/>
  <c r="E113" i="6"/>
  <c r="G109" i="6"/>
  <c r="F109" i="6"/>
  <c r="E109" i="6"/>
  <c r="G98" i="6"/>
  <c r="F98" i="6"/>
  <c r="E98" i="6"/>
  <c r="G85" i="6"/>
  <c r="F85" i="6"/>
  <c r="E85" i="6"/>
  <c r="G62" i="6"/>
  <c r="F62" i="6"/>
  <c r="E62" i="6"/>
  <c r="G19" i="6"/>
  <c r="F19" i="6"/>
  <c r="E19" i="6"/>
  <c r="E120" i="6" l="1"/>
  <c r="F120" i="6"/>
  <c r="G120" i="6"/>
  <c r="E92" i="6"/>
  <c r="F92" i="6"/>
  <c r="F136" i="6" s="1"/>
  <c r="F137" i="6" s="1"/>
  <c r="G92" i="6"/>
  <c r="E136" i="6" l="1"/>
  <c r="E137" i="6" s="1"/>
  <c r="G136" i="6"/>
  <c r="G137" i="6" s="1"/>
</calcChain>
</file>

<file path=xl/sharedStrings.xml><?xml version="1.0" encoding="utf-8"?>
<sst xmlns="http://schemas.openxmlformats.org/spreadsheetml/2006/main" count="274" uniqueCount="194">
  <si>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</si>
  <si>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</si>
  <si>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</si>
  <si>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</si>
  <si>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</si>
  <si>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</si>
  <si>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</si>
  <si>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</si>
  <si>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</si>
  <si>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</si>
  <si>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</si>
  <si>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</si>
  <si>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</si>
  <si>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</si>
  <si>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</si>
  <si>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</si>
  <si>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</si>
  <si>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</si>
  <si>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</si>
  <si>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</si>
  <si>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</si>
  <si>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</si>
  <si>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</si>
  <si>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</si>
  <si>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</si>
  <si>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</si>
  <si>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</si>
  <si>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</si>
  <si>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</si>
  <si>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</si>
  <si>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</si>
  <si>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</si>
  <si>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</si>
  <si>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</si>
  <si>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</si>
  <si>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</si>
  <si>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</si>
  <si>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</si>
  <si>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</si>
  <si>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</si>
  <si>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</si>
  <si>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BXE</t>
  </si>
  <si>
    <t>MSED-ED</t>
  </si>
  <si>
    <t>Teaching Bilingual Exceptional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</si>
  <si>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</si>
  <si>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</si>
  <si>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</si>
  <si>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</si>
  <si>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</si>
  <si>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</si>
  <si>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</si>
  <si>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</si>
  <si>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</si>
  <si>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</si>
  <si>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</si>
  <si>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GRPRE-ED</t>
  </si>
  <si>
    <t>EXD</t>
  </si>
  <si>
    <t>PMC-ED</t>
  </si>
  <si>
    <t>Exceptional Education</t>
  </si>
  <si>
    <t>HRD</t>
  </si>
  <si>
    <t>Human Resource Development</t>
  </si>
  <si>
    <t>LTB</t>
  </si>
  <si>
    <t>Literacy Specialist, Birth-6</t>
  </si>
  <si>
    <t>XCE</t>
  </si>
  <si>
    <t>Special Education: Childhood E</t>
  </si>
  <si>
    <t>XCEW</t>
  </si>
  <si>
    <t>Pre-Spec Ed: Childhood Educa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</si>
  <si>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</si>
  <si>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</si>
  <si>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</si>
  <si>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</si>
  <si>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</si>
  <si>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</si>
  <si>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</si>
  <si>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</si>
  <si>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</si>
  <si>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</si>
  <si>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</si>
  <si>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</si>
  <si>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</si>
  <si>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</si>
  <si>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</si>
  <si>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</si>
  <si>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</si>
  <si>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</si>
  <si>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</si>
  <si>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</si>
  <si>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</si>
  <si>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</si>
  <si>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</si>
  <si>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</si>
  <si>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</si>
  <si>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</si>
  <si>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</si>
  <si>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</si>
  <si>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</si>
  <si>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</si>
  <si>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</si>
  <si>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</si>
  <si>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</si>
  <si>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</si>
  <si>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EDC</t>
  </si>
  <si>
    <t>MSED-SP</t>
  </si>
  <si>
    <t>Educational Computing</t>
  </si>
  <si>
    <t>EDT</t>
  </si>
  <si>
    <t>Educational Technology</t>
  </si>
  <si>
    <t>IDT</t>
  </si>
  <si>
    <t>IDTW</t>
  </si>
  <si>
    <t>Pre-Industrial Technology</t>
  </si>
  <si>
    <t>SLPW</t>
  </si>
  <si>
    <t>Pre-Speech, Language Pathology</t>
  </si>
  <si>
    <t>Technology</t>
  </si>
  <si>
    <t>Art Education</t>
  </si>
  <si>
    <t>Graduate School</t>
  </si>
  <si>
    <t>BIS</t>
  </si>
  <si>
    <t>Biology 7-12</t>
  </si>
  <si>
    <t>Modern and Classical Languages</t>
  </si>
  <si>
    <t>Educational Foundations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</si>
  <si>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</si>
  <si>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</si>
  <si>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</si>
  <si>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</si>
  <si>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</si>
  <si>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</si>
  <si>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</si>
  <si>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</si>
  <si>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</si>
  <si>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</si>
  <si>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Department</t>
  </si>
  <si>
    <t>Department Total</t>
  </si>
  <si>
    <t>School of The Professions</t>
  </si>
  <si>
    <t>Enrollment by School, Program and Status</t>
  </si>
  <si>
    <t xml:space="preserve">Graduate </t>
  </si>
  <si>
    <t>[Institutional Research Home]</t>
  </si>
  <si>
    <t>FT</t>
  </si>
  <si>
    <t>PT</t>
  </si>
  <si>
    <t>Elementary Education &amp; Reading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</si>
  <si>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</si>
  <si>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</si>
  <si>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</si>
  <si>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</si>
  <si>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</si>
  <si>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</si>
  <si>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</si>
  <si>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</si>
  <si>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</si>
  <si>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Int. Ctr for Studies in Creat</t>
  </si>
  <si>
    <t>GIW</t>
  </si>
  <si>
    <t>Grad International Workshop -</t>
  </si>
  <si>
    <t>LBT</t>
  </si>
  <si>
    <t>Literacy Specialist, Birth -12</t>
  </si>
  <si>
    <t>GRPRE-NS</t>
  </si>
  <si>
    <t>ACMW</t>
  </si>
  <si>
    <t>Pre-Prof Applied &amp; Comp Math</t>
  </si>
  <si>
    <t>PNM</t>
  </si>
  <si>
    <t>MPA-NS</t>
  </si>
  <si>
    <t>Public and Nonprofit Mgmt</t>
  </si>
  <si>
    <t>EDTW</t>
  </si>
  <si>
    <t>Pre-Educational Technology</t>
  </si>
  <si>
    <t>CRJW</t>
  </si>
  <si>
    <t>Pre-Criminal Justice</t>
  </si>
  <si>
    <t>Higher Education Admin</t>
  </si>
  <si>
    <t>HEA</t>
  </si>
  <si>
    <t>Higher Ed/Student Affairs Adm</t>
  </si>
  <si>
    <t>Inter. Grad Prog. For Edu.</t>
  </si>
  <si>
    <t>Total  Graduate Enrollment</t>
  </si>
  <si>
    <t>Total Grad and IGPE Enrollment</t>
  </si>
  <si>
    <t>[Fall 2012 - Fact Sheet]</t>
  </si>
  <si>
    <t>Fall 2012</t>
  </si>
  <si>
    <t>English Total</t>
  </si>
  <si>
    <t>Adult Education Total</t>
  </si>
  <si>
    <t>Career &amp; Technical Ed</t>
  </si>
  <si>
    <t>Career &amp; Technical Ed Total</t>
  </si>
  <si>
    <t>Educational Foundations Total</t>
  </si>
  <si>
    <t>Elementary Education &amp; Reading Total</t>
  </si>
  <si>
    <t>EXAW</t>
  </si>
  <si>
    <t>Pre-Spec Ed: Adolescence</t>
  </si>
  <si>
    <t>EXS</t>
  </si>
  <si>
    <t xml:space="preserve"> Stu w/Dis SWD Generalist 7-12</t>
  </si>
  <si>
    <t>XCH</t>
  </si>
  <si>
    <t>SWD Gen 7-12 &amp; 7-12 Chemistry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</si>
  <si>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</si>
  <si>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</si>
  <si>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</si>
  <si>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</si>
  <si>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</si>
  <si>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</si>
  <si>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</si>
  <si>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PNMW</t>
  </si>
  <si>
    <t>Pre-Public and Nonprofit Mgt</t>
  </si>
  <si>
    <t>SEA</t>
  </si>
  <si>
    <t>Science Edu: Earth Scie 7-12</t>
  </si>
  <si>
    <t>Grad International Workshop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</si>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</sst>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6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23" fillId="33" borderId="0" xfId="0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0" fillId="33" borderId="0" xfId="0" applyFont="1" applyFill="1"/>
    <xf numFmtId="0" fontId="26" fillId="33" borderId="1" xfId="0" applyFont="1" applyFill="1" applyBorder="1"/>
    <xf numFmtId="0" fontId="26" fillId="33" borderId="1" xfId="0" applyFont="1" applyFill="1" applyBorder="1" applyAlignment="1">
      <alignment horizontal="right"/>
    </xf>
    <xf numFmtId="164" fontId="26" fillId="33" borderId="0" xfId="28" applyNumberFormat="1" applyFont="1" applyFill="1"/>
    <xf numFmtId="0" fontId="2" fillId="33" borderId="0" xfId="35" applyFont="1" applyFill="1" applyAlignment="1" applyProtection="1"/>
    <xf numFmtId="0" fontId="5" fillId="33" borderId="0" xfId="40" applyFont="1" applyFill="1"/>
    <xf numFmtId="0" fontId="5" fillId="33" borderId="0" xfId="40" applyNumberFormat="1" applyFont="1" applyFill="1"/>
    <xf numFmtId="164" fontId="26" fillId="33" borderId="0" xfId="0" applyNumberFormat="1" applyFont="1" applyFill="1"/>
    <xf numFmtId="0" fontId="0" fillId="33" borderId="0" xfId="0" applyFill="1"/>
    <xf numFmtId="0" fontId="21" fillId="33" borderId="0" xfId="0" applyFont="1" applyFill="1"/>
    <xf numFmtId="0" fontId="0" fillId="33" borderId="0" xfId="0" applyNumberFormat="1" applyFill="1"/>
    <xf numFmtId="0" fontId="26" fillId="33" borderId="0" xfId="0" applyFont="1" applyFill="1" applyAlignment="1">
      <alignment horizontal="center"/>
    </xf>
    <xf numFmtId="0" fontId="26" fillId="33" borderId="0" xfId="0" applyFont="1" applyFill="1" applyAlignment="1">
      <alignment horizontal="center"/>
    </xf>
    <xf numFmtId="0" fontId="1" fillId="33" borderId="0" xfId="35" applyFill="1" applyAlignment="1" applyProtection="1">
      <alignment horizontal="center"/>
    </xf>
    <xf numFmtId="0" fontId="2" fillId="33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2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Normal="100" zoomScaleSheetLayoutView="90" workbookViewId="0">
      <selection activeCell="M9" sqref="M9"/>
    </sheetView>
  </sheetViews>
  <sheetFormatPr defaultRowHeight="15.75" x14ac:dyDescent="0.25"/>
  <cols>
    <col min="1" max="1" width="26.42578125" style="3" customWidth="1"/>
    <col min="2" max="2" width="9.5703125" style="3" bestFit="1" customWidth="1"/>
    <col min="3" max="3" width="13.28515625" style="3" customWidth="1"/>
    <col min="4" max="4" width="30.140625" style="3" bestFit="1" customWidth="1"/>
    <col min="5" max="5" width="7.7109375" style="3" bestFit="1" customWidth="1"/>
    <col min="6" max="6" width="9.28515625" style="3" bestFit="1" customWidth="1"/>
    <col min="7" max="7" width="9.42578125" style="3" bestFit="1" customWidth="1"/>
    <col min="8" max="16384" width="9.140625" style="3"/>
  </cols>
  <sheetData>
    <row r="1" spans="1:7" x14ac:dyDescent="0.25">
      <c r="A1" s="17" t="s">
        <v>132</v>
      </c>
      <c r="B1" s="17"/>
      <c r="C1" s="17"/>
      <c r="D1" s="17"/>
      <c r="E1" s="17"/>
      <c r="F1" s="17"/>
      <c r="G1" s="17"/>
    </row>
    <row r="2" spans="1:7" x14ac:dyDescent="0.25">
      <c r="A2" s="17" t="s">
        <v>131</v>
      </c>
      <c r="B2" s="17"/>
      <c r="C2" s="17"/>
      <c r="D2" s="17"/>
      <c r="E2" s="17"/>
      <c r="F2" s="17"/>
      <c r="G2" s="17"/>
    </row>
    <row r="3" spans="1:7" x14ac:dyDescent="0.25">
      <c r="A3" s="17" t="s">
        <v>168</v>
      </c>
      <c r="B3" s="17"/>
      <c r="C3" s="17"/>
      <c r="D3" s="17"/>
      <c r="E3" s="17"/>
      <c r="F3" s="17"/>
      <c r="G3" s="17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A5" s="6" t="s">
        <v>128</v>
      </c>
      <c r="B5" s="6" t="s">
        <v>125</v>
      </c>
      <c r="C5" s="6" t="s">
        <v>126</v>
      </c>
      <c r="D5" s="6" t="s">
        <v>127</v>
      </c>
      <c r="E5" s="7" t="s">
        <v>134</v>
      </c>
      <c r="F5" s="7" t="s">
        <v>135</v>
      </c>
      <c r="G5" s="7" t="s">
        <v>193</v>
      </c>
    </row>
    <row r="7" spans="1:7" x14ac:dyDescent="0.25">
      <c r="A7" s="2" t="s">
        <v>122</v>
      </c>
    </row>
    <row r="8" spans="1:7" x14ac:dyDescent="0.25">
      <c r="A8" s="13" t="s">
        <v>31</v>
      </c>
      <c r="B8" s="14" t="s">
        <v>29</v>
      </c>
      <c r="C8" s="13" t="s">
        <v>30</v>
      </c>
      <c r="D8" s="13" t="s">
        <v>31</v>
      </c>
      <c r="E8" s="15">
        <v>30</v>
      </c>
      <c r="F8" s="15"/>
      <c r="G8" s="15">
        <v>30</v>
      </c>
    </row>
    <row r="9" spans="1:7" x14ac:dyDescent="0.25">
      <c r="A9" s="2"/>
    </row>
    <row r="10" spans="1:7" x14ac:dyDescent="0.25">
      <c r="A10" s="13" t="s">
        <v>112</v>
      </c>
      <c r="B10" s="14" t="s">
        <v>0</v>
      </c>
      <c r="C10" s="13" t="s">
        <v>28</v>
      </c>
      <c r="D10" s="13" t="s">
        <v>1</v>
      </c>
      <c r="E10" s="15">
        <v>6</v>
      </c>
      <c r="F10" s="15">
        <v>31</v>
      </c>
      <c r="G10" s="15">
        <v>37</v>
      </c>
    </row>
    <row r="11" spans="1:7" x14ac:dyDescent="0.25">
      <c r="A11" s="10"/>
      <c r="B11" s="10"/>
      <c r="C11" s="10"/>
      <c r="D11" s="10"/>
      <c r="E11" s="11"/>
      <c r="F11" s="11"/>
      <c r="G11" s="11"/>
    </row>
    <row r="12" spans="1:7" x14ac:dyDescent="0.25">
      <c r="A12" s="13" t="s">
        <v>3</v>
      </c>
      <c r="B12" s="14" t="s">
        <v>2</v>
      </c>
      <c r="C12" s="13" t="s">
        <v>30</v>
      </c>
      <c r="D12" s="13" t="s">
        <v>3</v>
      </c>
      <c r="E12" s="15">
        <v>15</v>
      </c>
      <c r="F12" s="15">
        <v>24</v>
      </c>
      <c r="G12" s="15">
        <v>39</v>
      </c>
    </row>
    <row r="13" spans="1:7" x14ac:dyDescent="0.25">
      <c r="A13" s="13"/>
      <c r="B13" s="14" t="s">
        <v>32</v>
      </c>
      <c r="C13" s="13" t="s">
        <v>33</v>
      </c>
      <c r="D13" s="13" t="s">
        <v>34</v>
      </c>
      <c r="E13" s="15">
        <v>4</v>
      </c>
      <c r="F13" s="15">
        <v>1</v>
      </c>
      <c r="G13" s="15">
        <v>5</v>
      </c>
    </row>
    <row r="14" spans="1:7" x14ac:dyDescent="0.25">
      <c r="A14" s="13"/>
      <c r="B14" s="14" t="s">
        <v>4</v>
      </c>
      <c r="C14" s="13" t="s">
        <v>28</v>
      </c>
      <c r="D14" s="13" t="s">
        <v>5</v>
      </c>
      <c r="E14" s="15">
        <v>4</v>
      </c>
      <c r="F14" s="15">
        <v>14</v>
      </c>
      <c r="G14" s="15">
        <v>18</v>
      </c>
    </row>
    <row r="15" spans="1:7" x14ac:dyDescent="0.25">
      <c r="A15" s="13" t="s">
        <v>169</v>
      </c>
      <c r="B15" s="13"/>
      <c r="C15" s="13"/>
      <c r="D15" s="13"/>
      <c r="E15" s="15">
        <v>23</v>
      </c>
      <c r="F15" s="15">
        <v>39</v>
      </c>
      <c r="G15" s="15">
        <v>62</v>
      </c>
    </row>
    <row r="17" spans="1:7" x14ac:dyDescent="0.25">
      <c r="A17" s="13" t="s">
        <v>116</v>
      </c>
      <c r="B17" s="14" t="s">
        <v>138</v>
      </c>
      <c r="C17" s="13" t="s">
        <v>28</v>
      </c>
      <c r="D17" s="13" t="s">
        <v>139</v>
      </c>
      <c r="E17" s="15"/>
      <c r="F17" s="15">
        <v>3</v>
      </c>
      <c r="G17" s="15">
        <v>3</v>
      </c>
    </row>
    <row r="19" spans="1:7" x14ac:dyDescent="0.25">
      <c r="A19" s="2" t="s">
        <v>122</v>
      </c>
      <c r="E19" s="4">
        <f>SUM(E17,E15,E10,E8)</f>
        <v>59</v>
      </c>
      <c r="F19" s="4">
        <f>SUM(F17,F15,F10,F8)</f>
        <v>73</v>
      </c>
      <c r="G19" s="4">
        <f>SUM(G17,G15,G10,G8)</f>
        <v>132</v>
      </c>
    </row>
    <row r="21" spans="1:7" x14ac:dyDescent="0.25">
      <c r="A21" s="2" t="s">
        <v>123</v>
      </c>
    </row>
    <row r="22" spans="1:7" x14ac:dyDescent="0.25">
      <c r="A22" s="13" t="s">
        <v>37</v>
      </c>
      <c r="B22" s="14" t="s">
        <v>35</v>
      </c>
      <c r="C22" s="13" t="s">
        <v>36</v>
      </c>
      <c r="D22" s="13" t="s">
        <v>37</v>
      </c>
      <c r="E22" s="15"/>
      <c r="F22" s="15">
        <v>5</v>
      </c>
      <c r="G22" s="15">
        <v>5</v>
      </c>
    </row>
    <row r="23" spans="1:7" x14ac:dyDescent="0.25">
      <c r="A23" s="13"/>
      <c r="B23" s="14"/>
      <c r="C23" s="13" t="s">
        <v>38</v>
      </c>
      <c r="D23" s="13" t="s">
        <v>37</v>
      </c>
      <c r="E23" s="15">
        <v>10</v>
      </c>
      <c r="F23" s="15">
        <v>60</v>
      </c>
      <c r="G23" s="15">
        <v>70</v>
      </c>
    </row>
    <row r="24" spans="1:7" x14ac:dyDescent="0.25">
      <c r="A24" s="13"/>
      <c r="B24" s="14" t="s">
        <v>59</v>
      </c>
      <c r="C24" s="13" t="s">
        <v>36</v>
      </c>
      <c r="D24" s="13" t="s">
        <v>60</v>
      </c>
      <c r="E24" s="15"/>
      <c r="F24" s="15">
        <v>7</v>
      </c>
      <c r="G24" s="15">
        <v>7</v>
      </c>
    </row>
    <row r="25" spans="1:7" x14ac:dyDescent="0.25">
      <c r="A25" s="13" t="s">
        <v>170</v>
      </c>
      <c r="B25" s="13"/>
      <c r="C25" s="13"/>
      <c r="D25" s="13"/>
      <c r="E25" s="15">
        <v>10</v>
      </c>
      <c r="F25" s="15">
        <v>72</v>
      </c>
      <c r="G25" s="15">
        <v>82</v>
      </c>
    </row>
    <row r="26" spans="1:7" x14ac:dyDescent="0.25">
      <c r="A26" s="13"/>
      <c r="B26" s="13"/>
      <c r="C26" s="13"/>
      <c r="D26" s="13"/>
      <c r="E26" s="15"/>
      <c r="F26" s="15"/>
      <c r="G26" s="15"/>
    </row>
    <row r="27" spans="1:7" x14ac:dyDescent="0.25">
      <c r="A27" s="13" t="s">
        <v>171</v>
      </c>
      <c r="B27" s="14" t="s">
        <v>39</v>
      </c>
      <c r="C27" s="13" t="s">
        <v>42</v>
      </c>
      <c r="D27" s="13" t="s">
        <v>40</v>
      </c>
      <c r="E27" s="15">
        <v>3</v>
      </c>
      <c r="F27" s="15">
        <v>5</v>
      </c>
      <c r="G27" s="15">
        <v>8</v>
      </c>
    </row>
    <row r="28" spans="1:7" x14ac:dyDescent="0.25">
      <c r="A28" s="13"/>
      <c r="B28" s="14" t="s">
        <v>22</v>
      </c>
      <c r="C28" s="13" t="s">
        <v>42</v>
      </c>
      <c r="D28" s="13" t="s">
        <v>23</v>
      </c>
      <c r="E28" s="15">
        <v>6</v>
      </c>
      <c r="F28" s="15">
        <v>16</v>
      </c>
      <c r="G28" s="15">
        <v>22</v>
      </c>
    </row>
    <row r="29" spans="1:7" x14ac:dyDescent="0.25">
      <c r="A29" s="13" t="s">
        <v>172</v>
      </c>
      <c r="B29" s="13"/>
      <c r="C29" s="13"/>
      <c r="D29" s="13"/>
      <c r="E29" s="15">
        <v>9</v>
      </c>
      <c r="F29" s="15">
        <v>21</v>
      </c>
      <c r="G29" s="15">
        <v>30</v>
      </c>
    </row>
    <row r="30" spans="1:7" x14ac:dyDescent="0.25">
      <c r="A30" s="13"/>
      <c r="B30" s="13"/>
      <c r="C30" s="13"/>
      <c r="D30" s="13"/>
      <c r="E30" s="15"/>
      <c r="F30" s="15"/>
      <c r="G30" s="15"/>
    </row>
    <row r="31" spans="1:7" x14ac:dyDescent="0.25">
      <c r="A31" s="13" t="s">
        <v>117</v>
      </c>
      <c r="B31" s="14" t="s">
        <v>35</v>
      </c>
      <c r="C31" s="13" t="s">
        <v>38</v>
      </c>
      <c r="D31" s="13" t="s">
        <v>37</v>
      </c>
      <c r="E31" s="15">
        <v>1</v>
      </c>
      <c r="F31" s="15">
        <v>1</v>
      </c>
      <c r="G31" s="15">
        <v>2</v>
      </c>
    </row>
    <row r="32" spans="1:7" x14ac:dyDescent="0.25">
      <c r="A32" s="13"/>
      <c r="B32" s="14" t="s">
        <v>22</v>
      </c>
      <c r="C32" s="13" t="s">
        <v>42</v>
      </c>
      <c r="D32" s="13" t="s">
        <v>23</v>
      </c>
      <c r="E32" s="15">
        <v>1</v>
      </c>
      <c r="F32" s="15"/>
      <c r="G32" s="15">
        <v>1</v>
      </c>
    </row>
    <row r="33" spans="1:7" x14ac:dyDescent="0.25">
      <c r="A33" s="13" t="s">
        <v>173</v>
      </c>
      <c r="B33" s="13"/>
      <c r="C33" s="13"/>
      <c r="D33" s="13"/>
      <c r="E33" s="15">
        <v>2</v>
      </c>
      <c r="F33" s="15">
        <v>1</v>
      </c>
      <c r="G33" s="15">
        <v>3</v>
      </c>
    </row>
    <row r="34" spans="1:7" x14ac:dyDescent="0.25">
      <c r="A34" s="13"/>
      <c r="B34" s="13"/>
      <c r="C34" s="13"/>
      <c r="D34" s="13"/>
      <c r="E34" s="15"/>
      <c r="F34" s="15"/>
      <c r="G34" s="15"/>
    </row>
    <row r="35" spans="1:7" x14ac:dyDescent="0.25">
      <c r="A35" s="13" t="s">
        <v>136</v>
      </c>
      <c r="B35" s="14" t="s">
        <v>44</v>
      </c>
      <c r="C35" s="13" t="s">
        <v>42</v>
      </c>
      <c r="D35" s="13" t="s">
        <v>45</v>
      </c>
      <c r="E35" s="15">
        <v>24</v>
      </c>
      <c r="F35" s="15">
        <v>4</v>
      </c>
      <c r="G35" s="15">
        <v>28</v>
      </c>
    </row>
    <row r="36" spans="1:7" x14ac:dyDescent="0.25">
      <c r="A36" s="13"/>
      <c r="B36" s="14" t="s">
        <v>46</v>
      </c>
      <c r="C36" s="13" t="s">
        <v>42</v>
      </c>
      <c r="D36" s="13" t="s">
        <v>47</v>
      </c>
      <c r="E36" s="15">
        <v>30</v>
      </c>
      <c r="F36" s="15">
        <v>46</v>
      </c>
      <c r="G36" s="15">
        <v>76</v>
      </c>
    </row>
    <row r="37" spans="1:7" x14ac:dyDescent="0.25">
      <c r="A37" s="13"/>
      <c r="B37" s="14" t="s">
        <v>140</v>
      </c>
      <c r="C37" s="13" t="s">
        <v>49</v>
      </c>
      <c r="D37" s="13" t="s">
        <v>141</v>
      </c>
      <c r="E37" s="15">
        <v>9</v>
      </c>
      <c r="F37" s="15">
        <v>11</v>
      </c>
      <c r="G37" s="15">
        <v>20</v>
      </c>
    </row>
    <row r="38" spans="1:7" x14ac:dyDescent="0.25">
      <c r="A38" s="13"/>
      <c r="B38" s="14" t="s">
        <v>48</v>
      </c>
      <c r="C38" s="13" t="s">
        <v>49</v>
      </c>
      <c r="D38" s="13" t="s">
        <v>50</v>
      </c>
      <c r="E38" s="15">
        <v>1</v>
      </c>
      <c r="F38" s="15">
        <v>10</v>
      </c>
      <c r="G38" s="15">
        <v>11</v>
      </c>
    </row>
    <row r="39" spans="1:7" x14ac:dyDescent="0.25">
      <c r="A39" s="13"/>
      <c r="B39" s="14" t="s">
        <v>149</v>
      </c>
      <c r="C39" s="13" t="s">
        <v>42</v>
      </c>
      <c r="D39" s="13" t="s">
        <v>150</v>
      </c>
      <c r="E39" s="15">
        <v>11</v>
      </c>
      <c r="F39" s="15">
        <v>19</v>
      </c>
      <c r="G39" s="15">
        <v>30</v>
      </c>
    </row>
    <row r="40" spans="1:7" x14ac:dyDescent="0.25">
      <c r="A40" s="13"/>
      <c r="B40" s="14" t="s">
        <v>61</v>
      </c>
      <c r="C40" s="13" t="s">
        <v>42</v>
      </c>
      <c r="D40" s="13" t="s">
        <v>62</v>
      </c>
      <c r="E40" s="15"/>
      <c r="F40" s="15">
        <v>1</v>
      </c>
      <c r="G40" s="15">
        <v>1</v>
      </c>
    </row>
    <row r="41" spans="1:7" x14ac:dyDescent="0.25">
      <c r="A41" s="13" t="s">
        <v>174</v>
      </c>
      <c r="B41" s="13"/>
      <c r="C41" s="13"/>
      <c r="D41" s="13"/>
      <c r="E41" s="15">
        <v>75</v>
      </c>
      <c r="F41" s="15">
        <v>91</v>
      </c>
      <c r="G41" s="15">
        <v>166</v>
      </c>
    </row>
    <row r="42" spans="1:7" x14ac:dyDescent="0.25">
      <c r="A42" s="13"/>
      <c r="B42" s="13"/>
      <c r="C42" s="13"/>
      <c r="D42" s="13"/>
      <c r="E42" s="15"/>
      <c r="F42" s="15"/>
      <c r="G42" s="15"/>
    </row>
    <row r="43" spans="1:7" x14ac:dyDescent="0.25">
      <c r="A43" s="13" t="s">
        <v>58</v>
      </c>
      <c r="B43" s="14" t="s">
        <v>41</v>
      </c>
      <c r="C43" s="13" t="s">
        <v>42</v>
      </c>
      <c r="D43" s="13" t="s">
        <v>43</v>
      </c>
      <c r="E43" s="15"/>
      <c r="F43" s="15">
        <v>1</v>
      </c>
      <c r="G43" s="15">
        <v>1</v>
      </c>
    </row>
    <row r="44" spans="1:7" x14ac:dyDescent="0.25">
      <c r="A44" s="13"/>
      <c r="B44" s="14" t="s">
        <v>51</v>
      </c>
      <c r="C44" s="13" t="s">
        <v>42</v>
      </c>
      <c r="D44" s="13" t="s">
        <v>52</v>
      </c>
      <c r="E44" s="15"/>
      <c r="F44" s="15">
        <v>18</v>
      </c>
      <c r="G44" s="15">
        <v>18</v>
      </c>
    </row>
    <row r="45" spans="1:7" x14ac:dyDescent="0.25">
      <c r="A45" s="13"/>
      <c r="B45" s="14" t="s">
        <v>175</v>
      </c>
      <c r="C45" s="13" t="s">
        <v>55</v>
      </c>
      <c r="D45" s="13" t="s">
        <v>176</v>
      </c>
      <c r="E45" s="15"/>
      <c r="F45" s="15">
        <v>1</v>
      </c>
      <c r="G45" s="15">
        <v>1</v>
      </c>
    </row>
    <row r="46" spans="1:7" x14ac:dyDescent="0.25">
      <c r="A46" s="13"/>
      <c r="B46" s="14" t="s">
        <v>53</v>
      </c>
      <c r="C46" s="13" t="s">
        <v>42</v>
      </c>
      <c r="D46" s="13" t="s">
        <v>54</v>
      </c>
      <c r="E46" s="15">
        <v>6</v>
      </c>
      <c r="F46" s="15">
        <v>23</v>
      </c>
      <c r="G46" s="15">
        <v>29</v>
      </c>
    </row>
    <row r="47" spans="1:7" x14ac:dyDescent="0.25">
      <c r="A47" s="13"/>
      <c r="B47" s="14" t="s">
        <v>56</v>
      </c>
      <c r="C47" s="13" t="s">
        <v>57</v>
      </c>
      <c r="D47" s="13" t="s">
        <v>58</v>
      </c>
      <c r="E47" s="15">
        <v>2</v>
      </c>
      <c r="F47" s="15">
        <v>7</v>
      </c>
      <c r="G47" s="15">
        <v>9</v>
      </c>
    </row>
    <row r="48" spans="1:7" x14ac:dyDescent="0.25">
      <c r="A48" s="13"/>
      <c r="B48" s="14" t="s">
        <v>177</v>
      </c>
      <c r="C48" s="13" t="s">
        <v>42</v>
      </c>
      <c r="D48" s="13" t="s">
        <v>178</v>
      </c>
      <c r="E48" s="15">
        <v>10</v>
      </c>
      <c r="F48" s="15">
        <v>15</v>
      </c>
      <c r="G48" s="15">
        <v>25</v>
      </c>
    </row>
    <row r="49" spans="1:7" x14ac:dyDescent="0.25">
      <c r="A49" s="13"/>
      <c r="B49" s="14" t="s">
        <v>63</v>
      </c>
      <c r="C49" s="13" t="s">
        <v>42</v>
      </c>
      <c r="D49" s="13" t="s">
        <v>64</v>
      </c>
      <c r="E49" s="15">
        <v>40</v>
      </c>
      <c r="F49" s="15">
        <v>106</v>
      </c>
      <c r="G49" s="15">
        <v>146</v>
      </c>
    </row>
    <row r="50" spans="1:7" x14ac:dyDescent="0.25">
      <c r="A50" s="13"/>
      <c r="B50" s="14" t="s">
        <v>65</v>
      </c>
      <c r="C50" s="13" t="s">
        <v>55</v>
      </c>
      <c r="D50" s="13" t="s">
        <v>66</v>
      </c>
      <c r="E50" s="15"/>
      <c r="F50" s="15">
        <v>3</v>
      </c>
      <c r="G50" s="15">
        <v>3</v>
      </c>
    </row>
    <row r="51" spans="1:7" x14ac:dyDescent="0.25">
      <c r="A51" s="13"/>
      <c r="B51" s="14" t="s">
        <v>179</v>
      </c>
      <c r="C51" s="13" t="s">
        <v>42</v>
      </c>
      <c r="D51" s="13" t="s">
        <v>180</v>
      </c>
      <c r="E51" s="15">
        <v>1</v>
      </c>
      <c r="F51" s="15"/>
      <c r="G51" s="15">
        <v>1</v>
      </c>
    </row>
    <row r="52" spans="1:7" x14ac:dyDescent="0.25">
      <c r="A52" s="13"/>
      <c r="B52" s="14" t="s">
        <v>181</v>
      </c>
      <c r="C52" s="13" t="s">
        <v>42</v>
      </c>
      <c r="D52" s="13" t="s">
        <v>182</v>
      </c>
      <c r="E52" s="15">
        <v>4</v>
      </c>
      <c r="F52" s="15">
        <v>1</v>
      </c>
      <c r="G52" s="15">
        <v>5</v>
      </c>
    </row>
    <row r="53" spans="1:7" x14ac:dyDescent="0.25">
      <c r="A53" s="13"/>
      <c r="B53" s="14" t="s">
        <v>183</v>
      </c>
      <c r="C53" s="13" t="s">
        <v>42</v>
      </c>
      <c r="D53" s="13" t="s">
        <v>184</v>
      </c>
      <c r="E53" s="15">
        <v>2</v>
      </c>
      <c r="F53" s="15">
        <v>4</v>
      </c>
      <c r="G53" s="15">
        <v>6</v>
      </c>
    </row>
    <row r="54" spans="1:7" x14ac:dyDescent="0.25">
      <c r="A54" s="13"/>
      <c r="B54" s="14" t="s">
        <v>185</v>
      </c>
      <c r="C54" s="13" t="s">
        <v>42</v>
      </c>
      <c r="D54" s="13" t="s">
        <v>186</v>
      </c>
      <c r="E54" s="15">
        <v>4</v>
      </c>
      <c r="F54" s="15">
        <v>8</v>
      </c>
      <c r="G54" s="15">
        <v>12</v>
      </c>
    </row>
    <row r="55" spans="1:7" x14ac:dyDescent="0.25">
      <c r="A55" s="13" t="s">
        <v>187</v>
      </c>
      <c r="B55" s="13"/>
      <c r="C55" s="13"/>
      <c r="D55" s="13"/>
      <c r="E55" s="15">
        <v>69</v>
      </c>
      <c r="F55" s="15">
        <v>187</v>
      </c>
      <c r="G55" s="15">
        <v>256</v>
      </c>
    </row>
    <row r="56" spans="1:7" x14ac:dyDescent="0.25">
      <c r="A56" s="13"/>
      <c r="B56" s="13"/>
      <c r="C56" s="13"/>
      <c r="D56" s="13"/>
      <c r="E56" s="15"/>
      <c r="F56" s="15"/>
      <c r="G56" s="15"/>
    </row>
    <row r="57" spans="1:7" x14ac:dyDescent="0.25">
      <c r="A57" s="2" t="s">
        <v>123</v>
      </c>
      <c r="E57" s="3">
        <f>SUM(E55,E41,E33,E29,E25)</f>
        <v>165</v>
      </c>
      <c r="F57" s="3">
        <f>SUM(F55,F41,F33,F29,F25)</f>
        <v>372</v>
      </c>
      <c r="G57" s="3">
        <f>SUM(G55,G41,G33,G29,G25)</f>
        <v>537</v>
      </c>
    </row>
    <row r="59" spans="1:7" x14ac:dyDescent="0.25">
      <c r="A59" s="2" t="s">
        <v>124</v>
      </c>
    </row>
    <row r="60" spans="1:7" x14ac:dyDescent="0.25">
      <c r="A60" s="10" t="s">
        <v>7</v>
      </c>
      <c r="B60" s="14" t="s">
        <v>6</v>
      </c>
      <c r="C60" s="13" t="s">
        <v>80</v>
      </c>
      <c r="D60" s="13" t="s">
        <v>7</v>
      </c>
      <c r="E60" s="15">
        <v>3</v>
      </c>
      <c r="F60" s="15">
        <v>14</v>
      </c>
      <c r="G60" s="15">
        <v>17</v>
      </c>
    </row>
    <row r="61" spans="1:7" x14ac:dyDescent="0.25">
      <c r="A61" s="10"/>
      <c r="B61" s="14" t="s">
        <v>114</v>
      </c>
      <c r="C61" s="13" t="s">
        <v>82</v>
      </c>
      <c r="D61" s="13" t="s">
        <v>115</v>
      </c>
      <c r="E61" s="15"/>
      <c r="F61" s="15">
        <v>1</v>
      </c>
      <c r="G61" s="15">
        <v>1</v>
      </c>
    </row>
    <row r="62" spans="1:7" x14ac:dyDescent="0.25">
      <c r="A62" s="3" t="s">
        <v>129</v>
      </c>
      <c r="E62" s="3">
        <f>SUM(E60:E61)</f>
        <v>3</v>
      </c>
      <c r="F62" s="3">
        <f>SUM(F60:F61)</f>
        <v>15</v>
      </c>
      <c r="G62" s="3">
        <f>SUM(G60:G61)</f>
        <v>18</v>
      </c>
    </row>
    <row r="64" spans="1:7" x14ac:dyDescent="0.25">
      <c r="A64" s="3" t="s">
        <v>8</v>
      </c>
      <c r="B64" s="14" t="s">
        <v>67</v>
      </c>
      <c r="C64" s="13" t="s">
        <v>68</v>
      </c>
      <c r="D64" s="13" t="s">
        <v>69</v>
      </c>
      <c r="E64" s="15">
        <v>4</v>
      </c>
      <c r="F64" s="15">
        <v>7</v>
      </c>
      <c r="G64" s="15">
        <v>11</v>
      </c>
    </row>
    <row r="66" spans="1:7" x14ac:dyDescent="0.25">
      <c r="A66" s="10" t="s">
        <v>119</v>
      </c>
      <c r="B66" s="14" t="s">
        <v>9</v>
      </c>
      <c r="C66" s="13" t="s">
        <v>82</v>
      </c>
      <c r="D66" s="13" t="s">
        <v>10</v>
      </c>
      <c r="E66" s="15">
        <v>1</v>
      </c>
      <c r="F66" s="15">
        <v>4</v>
      </c>
      <c r="G66" s="15">
        <v>5</v>
      </c>
    </row>
    <row r="67" spans="1:7" x14ac:dyDescent="0.25">
      <c r="A67" s="10"/>
      <c r="B67" s="14" t="s">
        <v>190</v>
      </c>
      <c r="C67" s="13" t="s">
        <v>82</v>
      </c>
      <c r="D67" s="13" t="s">
        <v>191</v>
      </c>
      <c r="E67" s="15"/>
      <c r="F67" s="15">
        <v>1</v>
      </c>
      <c r="G67" s="15">
        <v>1</v>
      </c>
    </row>
    <row r="68" spans="1:7" x14ac:dyDescent="0.25">
      <c r="A68" s="3" t="s">
        <v>129</v>
      </c>
      <c r="B68" s="14"/>
      <c r="C68" s="13"/>
      <c r="D68" s="13"/>
      <c r="E68" s="15">
        <f t="shared" ref="E68:F68" si="0">SUM(E66:E67)</f>
        <v>1</v>
      </c>
      <c r="F68" s="15">
        <f t="shared" si="0"/>
        <v>5</v>
      </c>
      <c r="G68" s="15">
        <f>SUM(G66:G67)</f>
        <v>6</v>
      </c>
    </row>
    <row r="70" spans="1:7" x14ac:dyDescent="0.25">
      <c r="A70" s="10" t="s">
        <v>118</v>
      </c>
      <c r="B70" s="14" t="s">
        <v>79</v>
      </c>
      <c r="C70" s="13" t="s">
        <v>80</v>
      </c>
      <c r="D70" s="13" t="s">
        <v>81</v>
      </c>
      <c r="E70" s="15">
        <v>9</v>
      </c>
      <c r="F70" s="15">
        <v>22</v>
      </c>
      <c r="G70" s="15">
        <v>31</v>
      </c>
    </row>
    <row r="72" spans="1:7" x14ac:dyDescent="0.25">
      <c r="A72" s="10" t="s">
        <v>120</v>
      </c>
      <c r="B72" s="14" t="s">
        <v>11</v>
      </c>
      <c r="C72" s="13" t="s">
        <v>80</v>
      </c>
      <c r="D72" s="13" t="s">
        <v>12</v>
      </c>
      <c r="E72" s="15">
        <v>9</v>
      </c>
      <c r="F72" s="15">
        <v>30</v>
      </c>
      <c r="G72" s="15">
        <v>39</v>
      </c>
    </row>
    <row r="73" spans="1:7" x14ac:dyDescent="0.25">
      <c r="A73" s="10"/>
      <c r="B73" s="14" t="s">
        <v>83</v>
      </c>
      <c r="C73" s="13" t="s">
        <v>84</v>
      </c>
      <c r="D73" s="13" t="s">
        <v>85</v>
      </c>
      <c r="E73" s="15">
        <v>1</v>
      </c>
      <c r="F73" s="15">
        <v>2</v>
      </c>
      <c r="G73" s="15">
        <v>3</v>
      </c>
    </row>
    <row r="74" spans="1:7" x14ac:dyDescent="0.25">
      <c r="A74" s="10"/>
      <c r="B74" s="14"/>
      <c r="C74" s="13" t="s">
        <v>80</v>
      </c>
      <c r="D74" s="13" t="s">
        <v>85</v>
      </c>
      <c r="E74" s="15">
        <v>6</v>
      </c>
      <c r="F74" s="15">
        <v>4</v>
      </c>
      <c r="G74" s="15">
        <v>10</v>
      </c>
    </row>
    <row r="75" spans="1:7" x14ac:dyDescent="0.25">
      <c r="A75" s="10"/>
      <c r="B75" s="14" t="s">
        <v>90</v>
      </c>
      <c r="C75" s="13" t="s">
        <v>82</v>
      </c>
      <c r="D75" s="13" t="s">
        <v>91</v>
      </c>
      <c r="E75" s="15">
        <v>3</v>
      </c>
      <c r="F75" s="15">
        <v>10</v>
      </c>
      <c r="G75" s="15">
        <v>13</v>
      </c>
    </row>
    <row r="76" spans="1:7" x14ac:dyDescent="0.25">
      <c r="A76" s="3" t="s">
        <v>129</v>
      </c>
      <c r="B76" s="14"/>
      <c r="C76" s="13"/>
      <c r="D76" s="13"/>
      <c r="E76" s="15">
        <f>SUM(E72:E75)</f>
        <v>19</v>
      </c>
      <c r="F76" s="15">
        <f>SUM(F72:F75)</f>
        <v>46</v>
      </c>
      <c r="G76" s="15">
        <f>SUM(G72:G75)</f>
        <v>65</v>
      </c>
    </row>
    <row r="78" spans="1:7" x14ac:dyDescent="0.25">
      <c r="A78" s="10" t="s">
        <v>13</v>
      </c>
      <c r="B78" s="14" t="s">
        <v>142</v>
      </c>
      <c r="C78" s="13" t="s">
        <v>68</v>
      </c>
      <c r="D78" s="13" t="s">
        <v>143</v>
      </c>
      <c r="E78" s="15">
        <v>11</v>
      </c>
      <c r="F78" s="15">
        <v>9</v>
      </c>
      <c r="G78" s="15">
        <v>20</v>
      </c>
    </row>
    <row r="79" spans="1:7" x14ac:dyDescent="0.25">
      <c r="A79" s="10"/>
      <c r="B79" s="14" t="s">
        <v>152</v>
      </c>
      <c r="C79" s="13" t="s">
        <v>151</v>
      </c>
      <c r="D79" s="13" t="s">
        <v>153</v>
      </c>
      <c r="E79" s="15">
        <v>1</v>
      </c>
      <c r="F79" s="15"/>
      <c r="G79" s="15">
        <v>1</v>
      </c>
    </row>
    <row r="80" spans="1:7" x14ac:dyDescent="0.25">
      <c r="A80" s="10"/>
      <c r="B80" s="14" t="s">
        <v>14</v>
      </c>
      <c r="C80" s="13" t="s">
        <v>82</v>
      </c>
      <c r="D80" s="13" t="s">
        <v>15</v>
      </c>
      <c r="E80" s="15">
        <v>5</v>
      </c>
      <c r="F80" s="15">
        <v>21</v>
      </c>
      <c r="G80" s="15">
        <v>26</v>
      </c>
    </row>
    <row r="81" spans="1:7" x14ac:dyDescent="0.25">
      <c r="A81" s="3" t="s">
        <v>129</v>
      </c>
      <c r="E81" s="3">
        <f>SUM(E78:E80)</f>
        <v>17</v>
      </c>
      <c r="F81" s="3">
        <f>SUM(F78:F80)</f>
        <v>30</v>
      </c>
      <c r="G81" s="3">
        <f>SUM(G78:G80)</f>
        <v>47</v>
      </c>
    </row>
    <row r="83" spans="1:7" x14ac:dyDescent="0.25">
      <c r="A83" s="10" t="s">
        <v>16</v>
      </c>
      <c r="B83" s="14" t="s">
        <v>86</v>
      </c>
      <c r="C83" s="13" t="s">
        <v>82</v>
      </c>
      <c r="D83" s="13" t="s">
        <v>87</v>
      </c>
      <c r="E83" s="15">
        <v>1</v>
      </c>
      <c r="F83" s="15">
        <v>1</v>
      </c>
      <c r="G83" s="15">
        <v>2</v>
      </c>
    </row>
    <row r="84" spans="1:7" x14ac:dyDescent="0.25">
      <c r="A84" s="10"/>
      <c r="B84" s="14" t="s">
        <v>88</v>
      </c>
      <c r="C84" s="13" t="s">
        <v>82</v>
      </c>
      <c r="D84" s="13" t="s">
        <v>89</v>
      </c>
      <c r="E84" s="15">
        <v>2</v>
      </c>
      <c r="F84" s="15">
        <v>4</v>
      </c>
      <c r="G84" s="15">
        <v>6</v>
      </c>
    </row>
    <row r="85" spans="1:7" x14ac:dyDescent="0.25">
      <c r="A85" s="3" t="s">
        <v>129</v>
      </c>
      <c r="E85" s="3">
        <f>SUM(E83:E84)</f>
        <v>3</v>
      </c>
      <c r="F85" s="3">
        <f>SUM(F83:F84)</f>
        <v>5</v>
      </c>
      <c r="G85" s="3">
        <f>SUM(G83:G84)</f>
        <v>8</v>
      </c>
    </row>
    <row r="87" spans="1:7" x14ac:dyDescent="0.25">
      <c r="A87" s="10" t="s">
        <v>17</v>
      </c>
      <c r="B87" s="14" t="s">
        <v>144</v>
      </c>
      <c r="C87" s="13" t="s">
        <v>84</v>
      </c>
      <c r="D87" s="13" t="s">
        <v>145</v>
      </c>
      <c r="E87" s="15">
        <v>1</v>
      </c>
      <c r="F87" s="15">
        <v>9</v>
      </c>
      <c r="G87" s="15">
        <v>10</v>
      </c>
    </row>
    <row r="88" spans="1:7" x14ac:dyDescent="0.25">
      <c r="A88" s="10"/>
      <c r="B88" s="14" t="s">
        <v>154</v>
      </c>
      <c r="C88" s="13" t="s">
        <v>155</v>
      </c>
      <c r="D88" s="13" t="s">
        <v>156</v>
      </c>
      <c r="E88" s="15">
        <v>37</v>
      </c>
      <c r="F88" s="15">
        <v>37</v>
      </c>
      <c r="G88" s="15">
        <v>74</v>
      </c>
    </row>
    <row r="89" spans="1:7" x14ac:dyDescent="0.25">
      <c r="A89" s="10"/>
      <c r="B89" s="14" t="s">
        <v>188</v>
      </c>
      <c r="C89" s="13" t="s">
        <v>151</v>
      </c>
      <c r="D89" s="13" t="s">
        <v>189</v>
      </c>
      <c r="E89" s="15">
        <v>2</v>
      </c>
      <c r="F89" s="15">
        <v>4</v>
      </c>
      <c r="G89" s="15">
        <v>6</v>
      </c>
    </row>
    <row r="90" spans="1:7" x14ac:dyDescent="0.25">
      <c r="A90" s="3" t="s">
        <v>129</v>
      </c>
      <c r="E90" s="3">
        <f>SUM(E87:E89)</f>
        <v>40</v>
      </c>
      <c r="F90" s="3">
        <f>SUM(F87:F89)</f>
        <v>50</v>
      </c>
      <c r="G90" s="3">
        <f>SUM(G87:G89)</f>
        <v>90</v>
      </c>
    </row>
    <row r="92" spans="1:7" x14ac:dyDescent="0.25">
      <c r="A92" s="2" t="s">
        <v>124</v>
      </c>
      <c r="E92" s="4">
        <f t="shared" ref="E92:F92" si="1">SUM(E90,E85,E81,E76,E70,E68,E64,E62)</f>
        <v>96</v>
      </c>
      <c r="F92" s="4">
        <f t="shared" si="1"/>
        <v>180</v>
      </c>
      <c r="G92" s="4">
        <f>SUM(G90,G85,G81,G76,G70,G68,G64,G62)</f>
        <v>276</v>
      </c>
    </row>
    <row r="93" spans="1:7" x14ac:dyDescent="0.25">
      <c r="A93" s="2"/>
      <c r="E93" s="4"/>
      <c r="F93" s="4"/>
      <c r="G93" s="4"/>
    </row>
    <row r="94" spans="1:7" x14ac:dyDescent="0.25">
      <c r="A94" s="2" t="s">
        <v>130</v>
      </c>
    </row>
    <row r="95" spans="1:7" x14ac:dyDescent="0.25">
      <c r="A95" s="10" t="s">
        <v>24</v>
      </c>
      <c r="B95" s="14" t="s">
        <v>101</v>
      </c>
      <c r="C95" s="13" t="s">
        <v>102</v>
      </c>
      <c r="D95" s="13" t="s">
        <v>103</v>
      </c>
      <c r="E95" s="15"/>
      <c r="F95" s="15">
        <v>2</v>
      </c>
      <c r="G95" s="15">
        <v>2</v>
      </c>
    </row>
    <row r="96" spans="1:7" x14ac:dyDescent="0.25">
      <c r="A96" s="10"/>
      <c r="B96" s="14" t="s">
        <v>104</v>
      </c>
      <c r="C96" s="13" t="s">
        <v>102</v>
      </c>
      <c r="D96" s="13" t="s">
        <v>105</v>
      </c>
      <c r="E96" s="15">
        <v>11</v>
      </c>
      <c r="F96" s="15">
        <v>35</v>
      </c>
      <c r="G96" s="15">
        <v>46</v>
      </c>
    </row>
    <row r="97" spans="1:7" x14ac:dyDescent="0.25">
      <c r="A97" s="10"/>
      <c r="B97" s="14" t="s">
        <v>157</v>
      </c>
      <c r="C97" s="13" t="s">
        <v>96</v>
      </c>
      <c r="D97" s="13" t="s">
        <v>158</v>
      </c>
      <c r="E97" s="15"/>
      <c r="F97" s="15">
        <v>3</v>
      </c>
      <c r="G97" s="15">
        <v>3</v>
      </c>
    </row>
    <row r="98" spans="1:7" x14ac:dyDescent="0.25">
      <c r="A98" s="3" t="s">
        <v>129</v>
      </c>
      <c r="E98" s="3">
        <f>SUM(E95:E97)</f>
        <v>11</v>
      </c>
      <c r="F98" s="3">
        <f>SUM(F95:F97)</f>
        <v>40</v>
      </c>
      <c r="G98" s="3">
        <f>SUM(G95:G97)</f>
        <v>51</v>
      </c>
    </row>
    <row r="100" spans="1:7" x14ac:dyDescent="0.25">
      <c r="A100" s="3" t="s">
        <v>26</v>
      </c>
      <c r="B100" s="14" t="s">
        <v>25</v>
      </c>
      <c r="C100" s="13" t="s">
        <v>92</v>
      </c>
      <c r="D100" s="13" t="s">
        <v>26</v>
      </c>
      <c r="E100" s="15">
        <v>11</v>
      </c>
      <c r="F100" s="15">
        <v>16</v>
      </c>
      <c r="G100" s="15">
        <v>27</v>
      </c>
    </row>
    <row r="101" spans="1:7" x14ac:dyDescent="0.25">
      <c r="A101" s="10"/>
      <c r="B101" s="14" t="s">
        <v>159</v>
      </c>
      <c r="C101" s="13" t="s">
        <v>96</v>
      </c>
      <c r="D101" s="13" t="s">
        <v>160</v>
      </c>
      <c r="E101" s="15">
        <v>1</v>
      </c>
      <c r="F101" s="15">
        <v>1</v>
      </c>
      <c r="G101" s="15">
        <v>2</v>
      </c>
    </row>
    <row r="102" spans="1:7" x14ac:dyDescent="0.25">
      <c r="A102" s="3" t="s">
        <v>129</v>
      </c>
      <c r="E102" s="3">
        <f>SUM(E100:E101)</f>
        <v>12</v>
      </c>
      <c r="F102" s="3">
        <f>SUM(F100:F101)</f>
        <v>17</v>
      </c>
      <c r="G102" s="3">
        <f>SUM(G100:G101)</f>
        <v>29</v>
      </c>
    </row>
    <row r="104" spans="1:7" x14ac:dyDescent="0.25">
      <c r="A104" s="3" t="s">
        <v>161</v>
      </c>
      <c r="B104" s="14" t="s">
        <v>162</v>
      </c>
      <c r="C104" s="13" t="s">
        <v>92</v>
      </c>
      <c r="D104" s="13" t="s">
        <v>163</v>
      </c>
      <c r="E104" s="15">
        <v>54</v>
      </c>
      <c r="F104" s="15">
        <v>32</v>
      </c>
      <c r="G104" s="15">
        <v>86</v>
      </c>
    </row>
    <row r="105" spans="1:7" x14ac:dyDescent="0.25">
      <c r="A105" s="10"/>
      <c r="B105" s="10"/>
      <c r="C105" s="10"/>
      <c r="D105" s="10"/>
      <c r="E105" s="11"/>
      <c r="F105" s="11"/>
      <c r="G105" s="11"/>
    </row>
    <row r="106" spans="1:7" x14ac:dyDescent="0.25">
      <c r="A106" s="10" t="s">
        <v>146</v>
      </c>
      <c r="B106" s="14" t="s">
        <v>93</v>
      </c>
      <c r="C106" s="13" t="s">
        <v>92</v>
      </c>
      <c r="D106" s="13" t="s">
        <v>94</v>
      </c>
      <c r="E106" s="15">
        <v>11</v>
      </c>
      <c r="F106" s="15">
        <v>41</v>
      </c>
      <c r="G106" s="15">
        <v>52</v>
      </c>
    </row>
    <row r="107" spans="1:7" x14ac:dyDescent="0.25">
      <c r="A107" s="10"/>
      <c r="B107" s="14" t="s">
        <v>95</v>
      </c>
      <c r="C107" s="13" t="s">
        <v>96</v>
      </c>
      <c r="D107" s="13" t="s">
        <v>97</v>
      </c>
      <c r="E107" s="15">
        <v>1</v>
      </c>
      <c r="F107" s="15">
        <v>2</v>
      </c>
      <c r="G107" s="15">
        <v>3</v>
      </c>
    </row>
    <row r="108" spans="1:7" x14ac:dyDescent="0.25">
      <c r="A108" s="10"/>
      <c r="B108" s="14" t="s">
        <v>98</v>
      </c>
      <c r="C108" s="13" t="s">
        <v>99</v>
      </c>
      <c r="D108" s="13" t="s">
        <v>100</v>
      </c>
      <c r="E108" s="15"/>
      <c r="F108" s="15">
        <v>26</v>
      </c>
      <c r="G108" s="15">
        <v>26</v>
      </c>
    </row>
    <row r="109" spans="1:7" x14ac:dyDescent="0.25">
      <c r="A109" s="3" t="s">
        <v>129</v>
      </c>
      <c r="E109" s="3">
        <f>SUM(E106:E108)</f>
        <v>12</v>
      </c>
      <c r="F109" s="3">
        <f>SUM(F106:F108)</f>
        <v>69</v>
      </c>
      <c r="G109" s="3">
        <f>SUM(G106:G108)</f>
        <v>81</v>
      </c>
    </row>
    <row r="111" spans="1:7" x14ac:dyDescent="0.25">
      <c r="A111" s="10" t="s">
        <v>121</v>
      </c>
      <c r="B111" s="14" t="s">
        <v>18</v>
      </c>
      <c r="C111" s="13" t="s">
        <v>102</v>
      </c>
      <c r="D111" s="13" t="s">
        <v>19</v>
      </c>
      <c r="E111" s="15">
        <v>53</v>
      </c>
      <c r="F111" s="15">
        <v>1</v>
      </c>
      <c r="G111" s="15">
        <v>54</v>
      </c>
    </row>
    <row r="112" spans="1:7" x14ac:dyDescent="0.25">
      <c r="A112" s="10"/>
      <c r="B112" s="14" t="s">
        <v>109</v>
      </c>
      <c r="C112" s="13" t="s">
        <v>96</v>
      </c>
      <c r="D112" s="13" t="s">
        <v>110</v>
      </c>
      <c r="E112" s="15">
        <v>3</v>
      </c>
      <c r="F112" s="15"/>
      <c r="G112" s="15">
        <v>3</v>
      </c>
    </row>
    <row r="113" spans="1:7" x14ac:dyDescent="0.25">
      <c r="A113" s="3" t="s">
        <v>129</v>
      </c>
      <c r="E113" s="3">
        <f>SUM(E111:E112)</f>
        <v>56</v>
      </c>
      <c r="F113" s="3">
        <f>SUM(F111:F112)</f>
        <v>1</v>
      </c>
      <c r="G113" s="3">
        <f>SUM(G111:G112)</f>
        <v>57</v>
      </c>
    </row>
    <row r="115" spans="1:7" x14ac:dyDescent="0.25">
      <c r="A115" s="10" t="s">
        <v>111</v>
      </c>
      <c r="B115" s="14" t="s">
        <v>106</v>
      </c>
      <c r="C115" s="13" t="s">
        <v>92</v>
      </c>
      <c r="D115" s="13" t="s">
        <v>27</v>
      </c>
      <c r="E115" s="15">
        <v>7</v>
      </c>
      <c r="F115" s="15">
        <v>19</v>
      </c>
      <c r="G115" s="15">
        <v>26</v>
      </c>
    </row>
    <row r="116" spans="1:7" x14ac:dyDescent="0.25">
      <c r="A116" s="10"/>
      <c r="B116" s="14" t="s">
        <v>107</v>
      </c>
      <c r="C116" s="13" t="s">
        <v>96</v>
      </c>
      <c r="D116" s="13" t="s">
        <v>108</v>
      </c>
      <c r="E116" s="15">
        <v>2</v>
      </c>
      <c r="F116" s="15"/>
      <c r="G116" s="15">
        <v>2</v>
      </c>
    </row>
    <row r="117" spans="1:7" x14ac:dyDescent="0.25">
      <c r="A117" s="10"/>
      <c r="B117" s="14" t="s">
        <v>20</v>
      </c>
      <c r="C117" s="13" t="s">
        <v>102</v>
      </c>
      <c r="D117" s="13" t="s">
        <v>21</v>
      </c>
      <c r="E117" s="15">
        <v>2</v>
      </c>
      <c r="F117" s="15">
        <v>10</v>
      </c>
      <c r="G117" s="15">
        <v>12</v>
      </c>
    </row>
    <row r="118" spans="1:7" x14ac:dyDescent="0.25">
      <c r="A118" s="3" t="s">
        <v>129</v>
      </c>
      <c r="E118" s="3">
        <f>SUM(E115:E117)</f>
        <v>11</v>
      </c>
      <c r="F118" s="3">
        <f>SUM(F115:F117)</f>
        <v>29</v>
      </c>
      <c r="G118" s="3">
        <f>SUM(G115:G117)</f>
        <v>40</v>
      </c>
    </row>
    <row r="120" spans="1:7" x14ac:dyDescent="0.25">
      <c r="A120" s="2" t="s">
        <v>130</v>
      </c>
      <c r="E120" s="4">
        <f>SUM(E118,E113,E109,E104,E102,E98)</f>
        <v>156</v>
      </c>
      <c r="F120" s="4">
        <f>SUM(F118,F113,F109,F104,F102,F98)</f>
        <v>188</v>
      </c>
      <c r="G120" s="4">
        <f>SUM(G118,G113,G109,G104,G102,G98)</f>
        <v>344</v>
      </c>
    </row>
    <row r="122" spans="1:7" x14ac:dyDescent="0.25">
      <c r="A122" s="2" t="s">
        <v>113</v>
      </c>
    </row>
    <row r="124" spans="1:7" x14ac:dyDescent="0.25">
      <c r="A124" s="10" t="s">
        <v>113</v>
      </c>
      <c r="B124" s="14" t="s">
        <v>70</v>
      </c>
      <c r="C124" s="13" t="s">
        <v>137</v>
      </c>
      <c r="D124" s="13" t="s">
        <v>71</v>
      </c>
      <c r="E124" s="15">
        <v>1</v>
      </c>
      <c r="F124" s="15">
        <v>72</v>
      </c>
      <c r="G124" s="15">
        <v>73</v>
      </c>
    </row>
    <row r="125" spans="1:7" x14ac:dyDescent="0.25">
      <c r="A125" s="10"/>
      <c r="B125" s="14" t="s">
        <v>72</v>
      </c>
      <c r="C125" s="13" t="s">
        <v>73</v>
      </c>
      <c r="D125" s="13" t="s">
        <v>74</v>
      </c>
      <c r="E125" s="15">
        <v>6</v>
      </c>
      <c r="F125" s="15">
        <v>6</v>
      </c>
      <c r="G125" s="15">
        <v>12</v>
      </c>
    </row>
    <row r="126" spans="1:7" x14ac:dyDescent="0.25">
      <c r="A126" s="10"/>
      <c r="B126" s="14"/>
      <c r="C126" s="13" t="s">
        <v>75</v>
      </c>
      <c r="D126" s="13" t="s">
        <v>74</v>
      </c>
      <c r="E126" s="15">
        <v>31</v>
      </c>
      <c r="F126" s="15">
        <v>75</v>
      </c>
      <c r="G126" s="15">
        <v>106</v>
      </c>
    </row>
    <row r="127" spans="1:7" x14ac:dyDescent="0.25">
      <c r="A127" s="10"/>
      <c r="B127" s="14" t="s">
        <v>76</v>
      </c>
      <c r="C127" s="13" t="s">
        <v>77</v>
      </c>
      <c r="D127" s="13" t="s">
        <v>78</v>
      </c>
      <c r="E127" s="15">
        <v>1</v>
      </c>
      <c r="F127" s="15">
        <v>2</v>
      </c>
      <c r="G127" s="15">
        <v>3</v>
      </c>
    </row>
    <row r="128" spans="1:7" x14ac:dyDescent="0.25">
      <c r="A128" s="3" t="s">
        <v>129</v>
      </c>
      <c r="E128" s="3">
        <f>SUM(E124:E127)</f>
        <v>39</v>
      </c>
      <c r="F128" s="3">
        <f>SUM(F124:F127)</f>
        <v>155</v>
      </c>
      <c r="G128" s="3">
        <f>SUM(G124:G127)</f>
        <v>194</v>
      </c>
    </row>
    <row r="130" spans="1:13" x14ac:dyDescent="0.25">
      <c r="A130" s="3" t="s">
        <v>164</v>
      </c>
      <c r="B130" s="14" t="s">
        <v>147</v>
      </c>
      <c r="C130" s="13" t="s">
        <v>137</v>
      </c>
      <c r="D130" s="13" t="s">
        <v>192</v>
      </c>
      <c r="E130" s="15"/>
      <c r="F130" s="15">
        <v>2</v>
      </c>
      <c r="G130" s="15">
        <v>2</v>
      </c>
    </row>
    <row r="131" spans="1:13" x14ac:dyDescent="0.25">
      <c r="B131" s="14"/>
      <c r="C131" s="13"/>
      <c r="D131" s="13" t="s">
        <v>148</v>
      </c>
      <c r="E131" s="15"/>
      <c r="F131" s="15">
        <v>226</v>
      </c>
      <c r="G131" s="15">
        <v>226</v>
      </c>
    </row>
    <row r="132" spans="1:13" x14ac:dyDescent="0.25">
      <c r="B132" s="14" t="s">
        <v>72</v>
      </c>
      <c r="C132" s="13" t="s">
        <v>73</v>
      </c>
      <c r="D132" s="13" t="s">
        <v>74</v>
      </c>
      <c r="E132" s="15"/>
      <c r="F132" s="15">
        <v>2</v>
      </c>
      <c r="G132" s="15">
        <v>2</v>
      </c>
    </row>
    <row r="133" spans="1:13" x14ac:dyDescent="0.25">
      <c r="B133" s="14"/>
      <c r="C133" s="13" t="s">
        <v>75</v>
      </c>
      <c r="D133" s="13" t="s">
        <v>74</v>
      </c>
      <c r="E133" s="15">
        <v>3</v>
      </c>
      <c r="F133" s="15">
        <v>318</v>
      </c>
      <c r="G133" s="15">
        <v>321</v>
      </c>
    </row>
    <row r="134" spans="1:13" x14ac:dyDescent="0.25">
      <c r="A134" s="3" t="s">
        <v>129</v>
      </c>
      <c r="E134" s="3">
        <f>SUM(E130:E133)</f>
        <v>3</v>
      </c>
      <c r="F134" s="3">
        <f>SUM(F130:F133)</f>
        <v>548</v>
      </c>
      <c r="G134" s="3">
        <f>SUM(G130:G133)</f>
        <v>551</v>
      </c>
    </row>
    <row r="136" spans="1:13" x14ac:dyDescent="0.25">
      <c r="A136" s="4" t="s">
        <v>165</v>
      </c>
      <c r="B136" s="4"/>
      <c r="C136" s="4"/>
      <c r="D136" s="4"/>
      <c r="E136" s="8">
        <f>SUM(E128,E120,E92,E57,E19)</f>
        <v>515</v>
      </c>
      <c r="F136" s="8">
        <f>SUM(F128,F120,F92,F57,F19)</f>
        <v>968</v>
      </c>
      <c r="G136" s="8">
        <f>SUM(G128,G120,G92,G57,G19)</f>
        <v>1483</v>
      </c>
    </row>
    <row r="137" spans="1:13" x14ac:dyDescent="0.25">
      <c r="A137" s="4" t="s">
        <v>166</v>
      </c>
      <c r="E137" s="12">
        <f>SUM(E136,E134)</f>
        <v>518</v>
      </c>
      <c r="F137" s="12">
        <f>SUM(F136,F134)</f>
        <v>1516</v>
      </c>
      <c r="G137" s="12">
        <f>SUM(G136,G134)</f>
        <v>2034</v>
      </c>
    </row>
    <row r="138" spans="1:13" s="1" customFormat="1" ht="15" x14ac:dyDescent="0.25"/>
    <row r="139" spans="1:13" s="5" customFormat="1" ht="15" x14ac:dyDescent="0.25">
      <c r="A139" s="18" t="s">
        <v>167</v>
      </c>
      <c r="B139" s="18"/>
      <c r="C139" s="18"/>
      <c r="D139" s="18"/>
      <c r="E139" s="18"/>
      <c r="F139" s="18"/>
      <c r="G139" s="18"/>
      <c r="H139" s="9"/>
      <c r="I139" s="9"/>
      <c r="J139" s="9"/>
      <c r="K139" s="9"/>
      <c r="L139" s="9"/>
      <c r="M139" s="9"/>
    </row>
    <row r="140" spans="1:13" s="5" customFormat="1" ht="15" x14ac:dyDescent="0.25">
      <c r="A140" s="19" t="s">
        <v>133</v>
      </c>
      <c r="B140" s="19"/>
      <c r="C140" s="19"/>
      <c r="D140" s="19"/>
      <c r="E140" s="19"/>
      <c r="F140" s="19"/>
      <c r="G140" s="19"/>
      <c r="H140" s="9"/>
      <c r="I140" s="9"/>
      <c r="J140" s="9"/>
      <c r="K140" s="9"/>
      <c r="L140" s="9"/>
      <c r="M140" s="9"/>
    </row>
    <row r="141" spans="1:13" s="1" customFormat="1" ht="15" x14ac:dyDescent="0.25"/>
  </sheetData>
  <sheetProtection password="975D" sheet="1" objects="1" scenarios="1"/>
  <mergeCells count="5">
    <mergeCell ref="A1:G1"/>
    <mergeCell ref="A2:G2"/>
    <mergeCell ref="A3:G3"/>
    <mergeCell ref="A139:G139"/>
    <mergeCell ref="A140:G140"/>
  </mergeCells>
  <hyperlinks>
    <hyperlink ref="A140:D140" r:id="rId1" display="[Institutional Research Home]"/>
    <hyperlink ref="A140:F140" r:id="rId2" display="[Institutional Research Home]"/>
    <hyperlink ref="A139:D139" r:id="rId3" display="[Fall 2001 - Fact Sheet]"/>
    <hyperlink ref="A139:F139" r:id="rId4" display="[Fall 2008 - Fact Sheet]"/>
    <hyperlink ref="A139:M139" r:id="rId5" display="[Fall 2010 - Fact Sheet]"/>
    <hyperlink ref="A139:G139" r:id="rId6" display="[Fall 2012 - Fact Sheet]"/>
  </hyperlinks>
  <pageMargins left="0.7" right="0.7" top="0.75" bottom="0.75" header="0.3" footer="0.3"/>
  <pageSetup scale="85" orientation="portrait" r:id="rId7"/>
  <rowBreaks count="4" manualBreakCount="4">
    <brk id="20" max="16383" man="1"/>
    <brk id="57" max="6" man="1"/>
    <brk id="9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GR_Status</vt:lpstr>
      <vt:lpstr>GR_Status!Print_Area</vt:lpstr>
      <vt:lpstr>GR_Status!Print_Titles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2009-11-06T18:03:15Z</cp:lastPrinted>
  <dcterms:created xsi:type="dcterms:W3CDTF">2009-11-05T19:49:47Z</dcterms:created>
  <dcterms:modified xsi:type="dcterms:W3CDTF">2015-11-10T16:41:34Z</dcterms:modified>
</cp:coreProperties>
</file>